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228CD47D-923A-47F7-99E0-3C185013B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4" i="1" l="1"/>
  <c r="B42" i="1"/>
  <c r="B40" i="1"/>
  <c r="B38" i="1"/>
  <c r="B36" i="1"/>
  <c r="B27" i="1"/>
  <c r="B19" i="1"/>
  <c r="C14" i="1" l="1"/>
  <c r="B17" i="1"/>
  <c r="B16" i="1" l="1"/>
</calcChain>
</file>

<file path=xl/sharedStrings.xml><?xml version="1.0" encoding="utf-8"?>
<sst xmlns="http://schemas.openxmlformats.org/spreadsheetml/2006/main" count="79" uniqueCount="65">
  <si>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</si>
  <si>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</si>
  <si>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</si>
  <si>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</si>
  <si>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</si>
  <si>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</si>
  <si>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</si>
  <si>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</si>
  <si>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</si>
  <si>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</si>
  <si>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</si>
  <si>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</si>
  <si>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</si>
  <si>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</si>
  <si>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</si>
  <si>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</si>
  <si>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</si>
  <si>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</si>
  <si>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</si>
  <si>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</si>
  <si>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</si>
  <si>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</si>
  <si>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</si>
  <si>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</si>
  <si>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</si>
  <si>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</si>
  <si>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</si>
  <si>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</si>
  <si>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</si>
  <si>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</si>
  <si>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</si>
  <si>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</si>
  <si>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</si>
  <si>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</si>
  <si>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</si>
  <si>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</si>
  <si>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</si>
  <si>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</si>
  <si>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</si>
  <si>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</si>
  <si>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OSTALI TROŠKOVI U SZ 07F</t>
  </si>
  <si>
    <t>PROVIZIJA UPRAVE ZA TREZOR 07F</t>
  </si>
  <si>
    <t>12.10.2023.</t>
  </si>
  <si>
    <t>13.10.2023.</t>
  </si>
  <si>
    <t>IZVOD  BR. 224</t>
  </si>
  <si>
    <t>RFZO - DIREKTNA PLAĆANJA LEKOVI 071</t>
  </si>
  <si>
    <t>RFZO - DIREKTNA PLAĆANJA CITOSTATICI 073</t>
  </si>
  <si>
    <t>RFZO - DIREKTNA PLAĆANJA LEKOVI SA C LISTE 074</t>
  </si>
  <si>
    <t>DIREKTNA PLAĆANJA LEKOVI 071</t>
  </si>
  <si>
    <t>INSTITUT TORLAK BEOGRAD</t>
  </si>
  <si>
    <t>ADOC D.O.O. Beograd</t>
  </si>
  <si>
    <t>INOPHARM</t>
  </si>
  <si>
    <t>PHOENIX PHARMA DOO BEOGRAD</t>
  </si>
  <si>
    <t>DIREKTNA PLAĆANJA CITOSTATICI 073</t>
  </si>
  <si>
    <t>Farmalogist d.o.o.</t>
  </si>
  <si>
    <t>VEGA DOO</t>
  </si>
  <si>
    <t>Amicus SRB d.o.o.</t>
  </si>
  <si>
    <t>PharmaSwiss doo</t>
  </si>
  <si>
    <t>DIREKTNA PLAĆANJA LEKOVI SA C LISTE 074</t>
  </si>
  <si>
    <t>JUBILARNE NAGRADE 07J</t>
  </si>
  <si>
    <t>OTPREMNINA 07T</t>
  </si>
  <si>
    <t>SOLIDARNA POMOĆ 07K</t>
  </si>
  <si>
    <t>JUBILARNE NAGRADE 09-2023</t>
  </si>
  <si>
    <t>OTPREMNINA 09-2023</t>
  </si>
  <si>
    <t>SOLIDARNA POMOĆ 09-2023 ALEKSANDRA CVETKOVIĆ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</si>
</sst>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4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0" fillId="9" borderId="0" applyNumberFormat="0" applyBorder="0" applyAlignment="0" applyProtection="0"/>
    <xf numFmtId="0" fontId="50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21" borderId="0" applyNumberFormat="0" applyBorder="0" applyAlignment="0" applyProtection="0"/>
    <xf numFmtId="0" fontId="50" fillId="25" borderId="0" applyNumberFormat="0" applyBorder="0" applyAlignment="0" applyProtection="0"/>
    <xf numFmtId="0" fontId="50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4" applyNumberFormat="0" applyAlignment="0" applyProtection="0"/>
    <xf numFmtId="0" fontId="47" fillId="7" borderId="7" applyNumberFormat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4" applyNumberFormat="0" applyAlignment="0" applyProtection="0"/>
    <xf numFmtId="0" fontId="46" fillId="0" borderId="6" applyNumberFormat="0" applyFill="0" applyAlignment="0" applyProtection="0"/>
    <xf numFmtId="0" fontId="42" fillId="4" borderId="0" applyNumberFormat="0" applyBorder="0" applyAlignment="0" applyProtection="0"/>
    <xf numFmtId="0" fontId="26" fillId="8" borderId="8" applyNumberFormat="0" applyFont="0" applyAlignment="0" applyProtection="0"/>
    <xf numFmtId="0" fontId="44" fillId="6" borderId="5" applyNumberFormat="0" applyAlignment="0" applyProtection="0"/>
    <xf numFmtId="0" fontId="3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51" fillId="4" borderId="0" applyNumberFormat="0" applyBorder="0" applyAlignment="0" applyProtection="0"/>
    <xf numFmtId="0" fontId="43" fillId="5" borderId="4" applyNumberFormat="0" applyAlignment="0" applyProtection="0"/>
    <xf numFmtId="0" fontId="44" fillId="6" borderId="5" applyNumberFormat="0" applyAlignment="0" applyProtection="0"/>
    <xf numFmtId="0" fontId="45" fillId="6" borderId="4" applyNumberFormat="0" applyAlignment="0" applyProtection="0"/>
    <xf numFmtId="0" fontId="46" fillId="0" borderId="6" applyNumberFormat="0" applyFill="0" applyAlignment="0" applyProtection="0"/>
    <xf numFmtId="0" fontId="47" fillId="7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5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5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5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50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5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</cellStyleXfs>
  <cellXfs count="26">
    <xf numFmtId="0" fontId="0" fillId="0" borderId="0" xfId="0"/>
    <xf numFmtId="0" fontId="52" fillId="0" borderId="0" xfId="0" applyFont="1"/>
    <xf numFmtId="4" fontId="53" fillId="0" borderId="0" xfId="0" applyNumberFormat="1" applyFont="1" applyAlignment="1">
      <alignment horizontal="right"/>
    </xf>
    <xf numFmtId="164" fontId="53" fillId="0" borderId="0" xfId="0" applyNumberFormat="1" applyFont="1" applyAlignment="1">
      <alignment horizontal="right"/>
    </xf>
    <xf numFmtId="0" fontId="53" fillId="0" borderId="0" xfId="0" applyFont="1"/>
    <xf numFmtId="4" fontId="35" fillId="0" borderId="0" xfId="0" applyNumberFormat="1" applyFont="1"/>
    <xf numFmtId="4" fontId="6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52" fillId="0" borderId="0" xfId="0" applyNumberFormat="1" applyFont="1" applyAlignment="1">
      <alignment horizontal="right"/>
    </xf>
    <xf numFmtId="4" fontId="53" fillId="0" borderId="0" xfId="0" applyNumberFormat="1" applyFont="1"/>
    <xf numFmtId="4" fontId="52" fillId="0" borderId="10" xfId="0" applyNumberFormat="1" applyFont="1" applyBorder="1" applyAlignment="1">
      <alignment horizontal="right"/>
    </xf>
    <xf numFmtId="4" fontId="52" fillId="0" borderId="12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 horizontal="right"/>
    </xf>
    <xf numFmtId="0" fontId="52" fillId="0" borderId="13" xfId="0" applyFont="1" applyBorder="1"/>
    <xf numFmtId="0" fontId="35" fillId="0" borderId="0" xfId="8" applyFont="1"/>
    <xf numFmtId="4" fontId="4" fillId="0" borderId="0" xfId="8" applyNumberFormat="1" applyFont="1" applyAlignment="1">
      <alignment horizontal="right"/>
    </xf>
    <xf numFmtId="0" fontId="7" fillId="0" borderId="0" xfId="199"/>
    <xf numFmtId="4" fontId="5" fillId="0" borderId="0" xfId="199" applyNumberFormat="1" applyFont="1"/>
    <xf numFmtId="0" fontId="35" fillId="0" borderId="14" xfId="8" applyFont="1" applyBorder="1"/>
    <xf numFmtId="0" fontId="3" fillId="0" borderId="15" xfId="8" applyFont="1" applyBorder="1"/>
    <xf numFmtId="4" fontId="53" fillId="0" borderId="11" xfId="0" applyNumberFormat="1" applyFont="1" applyBorder="1" applyAlignment="1">
      <alignment horizontal="right"/>
    </xf>
    <xf numFmtId="0" fontId="2" fillId="0" borderId="16" xfId="8" applyFont="1" applyBorder="1"/>
    <xf numFmtId="4" fontId="53" fillId="0" borderId="12" xfId="0" applyNumberFormat="1" applyFont="1" applyBorder="1" applyAlignment="1">
      <alignment horizontal="right"/>
    </xf>
    <xf numFmtId="0" fontId="2" fillId="0" borderId="15" xfId="8" applyFont="1" applyBorder="1"/>
    <xf numFmtId="0" fontId="1" fillId="0" borderId="0" xfId="8" applyFont="1"/>
    <xf numFmtId="0" fontId="1" fillId="0" borderId="15" xfId="8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10" workbookViewId="0">
      <selection activeCell="B46" sqref="B4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681047.06</v>
      </c>
    </row>
    <row r="8" spans="1:5" x14ac:dyDescent="0.25">
      <c r="A8" s="4" t="s">
        <v>2</v>
      </c>
      <c r="B8" s="4" t="s">
        <v>42</v>
      </c>
      <c r="C8" s="6">
        <v>5484211.2400000002</v>
      </c>
    </row>
    <row r="9" spans="1:5" x14ac:dyDescent="0.25">
      <c r="A9" s="4" t="s">
        <v>5</v>
      </c>
      <c r="B9" s="4" t="s">
        <v>43</v>
      </c>
      <c r="C9" s="6">
        <v>23990</v>
      </c>
    </row>
    <row r="10" spans="1:5" x14ac:dyDescent="0.25">
      <c r="A10" s="4" t="s">
        <v>45</v>
      </c>
      <c r="B10" s="4" t="s">
        <v>43</v>
      </c>
      <c r="C10" s="6">
        <v>751864.23</v>
      </c>
    </row>
    <row r="11" spans="1:5" x14ac:dyDescent="0.25">
      <c r="A11" s="4" t="s">
        <v>46</v>
      </c>
      <c r="B11" s="4" t="s">
        <v>43</v>
      </c>
      <c r="C11" s="6">
        <v>617455.31999999995</v>
      </c>
    </row>
    <row r="12" spans="1:5" x14ac:dyDescent="0.25">
      <c r="A12" s="4" t="s">
        <v>47</v>
      </c>
      <c r="B12" s="4" t="s">
        <v>43</v>
      </c>
      <c r="C12" s="6">
        <v>239016.8</v>
      </c>
    </row>
    <row r="13" spans="1:5" x14ac:dyDescent="0.25">
      <c r="A13" s="4" t="s">
        <v>39</v>
      </c>
      <c r="B13" s="4" t="s">
        <v>43</v>
      </c>
      <c r="C13" s="6">
        <v>6435490.5300000003</v>
      </c>
    </row>
    <row r="14" spans="1:5" x14ac:dyDescent="0.25">
      <c r="B14" s="9"/>
      <c r="C14" s="5">
        <f>C8+C9+C10+C11+C12-C13</f>
        <v>681047.06000000052</v>
      </c>
      <c r="E14" s="9"/>
    </row>
    <row r="15" spans="1:5" x14ac:dyDescent="0.25">
      <c r="B15" s="9"/>
      <c r="C15" s="5"/>
    </row>
    <row r="16" spans="1:5" x14ac:dyDescent="0.25">
      <c r="A16" s="14" t="s">
        <v>6</v>
      </c>
      <c r="B16" s="8" t="str">
        <f>A4</f>
        <v>13.10.2023.</v>
      </c>
      <c r="C16" s="7"/>
    </row>
    <row r="17" spans="1:3" x14ac:dyDescent="0.25">
      <c r="A17" s="18" t="s">
        <v>40</v>
      </c>
      <c r="B17" s="10">
        <f>B18</f>
        <v>26</v>
      </c>
      <c r="C17" s="7"/>
    </row>
    <row r="18" spans="1:3" x14ac:dyDescent="0.25">
      <c r="A18" s="19" t="s">
        <v>41</v>
      </c>
      <c r="B18" s="20">
        <v>26</v>
      </c>
      <c r="C18" s="15"/>
    </row>
    <row r="19" spans="1:3" x14ac:dyDescent="0.25">
      <c r="A19" s="18" t="s">
        <v>48</v>
      </c>
      <c r="B19" s="10">
        <f>B20+B21+B22+B23+B24+B25+B26</f>
        <v>751864.23</v>
      </c>
      <c r="C19" s="7"/>
    </row>
    <row r="20" spans="1:3" x14ac:dyDescent="0.25">
      <c r="A20" s="21" t="s">
        <v>49</v>
      </c>
      <c r="B20" s="22">
        <v>2335.33</v>
      </c>
      <c r="C20" s="7"/>
    </row>
    <row r="21" spans="1:3" x14ac:dyDescent="0.25">
      <c r="A21" s="21" t="s">
        <v>50</v>
      </c>
      <c r="B21" s="22">
        <v>80476</v>
      </c>
      <c r="C21" s="7"/>
    </row>
    <row r="22" spans="1:3" x14ac:dyDescent="0.25">
      <c r="A22" s="21" t="s">
        <v>50</v>
      </c>
      <c r="B22" s="22">
        <v>132365.75</v>
      </c>
      <c r="C22" s="7"/>
    </row>
    <row r="23" spans="1:3" x14ac:dyDescent="0.25">
      <c r="A23" s="21" t="s">
        <v>51</v>
      </c>
      <c r="B23" s="22">
        <v>68051.61</v>
      </c>
      <c r="C23" s="7"/>
    </row>
    <row r="24" spans="1:3" x14ac:dyDescent="0.25">
      <c r="A24" s="21" t="s">
        <v>52</v>
      </c>
      <c r="B24" s="22">
        <v>91300</v>
      </c>
      <c r="C24" s="7"/>
    </row>
    <row r="25" spans="1:3" x14ac:dyDescent="0.25">
      <c r="A25" s="21" t="s">
        <v>52</v>
      </c>
      <c r="B25" s="22">
        <v>255030.94</v>
      </c>
      <c r="C25" s="7"/>
    </row>
    <row r="26" spans="1:3" x14ac:dyDescent="0.25">
      <c r="A26" s="23" t="s">
        <v>52</v>
      </c>
      <c r="B26" s="20">
        <v>122304.6</v>
      </c>
      <c r="C26" s="7"/>
    </row>
    <row r="27" spans="1:3" x14ac:dyDescent="0.25">
      <c r="A27" s="18" t="s">
        <v>53</v>
      </c>
      <c r="B27" s="10">
        <f>B28+B29+B30+B31+B32+B33+B34+B35</f>
        <v>617455.31999999995</v>
      </c>
      <c r="C27" s="7"/>
    </row>
    <row r="28" spans="1:3" x14ac:dyDescent="0.25">
      <c r="A28" s="21" t="s">
        <v>54</v>
      </c>
      <c r="B28" s="22">
        <v>6488.02</v>
      </c>
      <c r="C28" s="7"/>
    </row>
    <row r="29" spans="1:3" x14ac:dyDescent="0.25">
      <c r="A29" s="21" t="s">
        <v>54</v>
      </c>
      <c r="B29" s="22">
        <v>27943.48</v>
      </c>
      <c r="C29" s="7"/>
    </row>
    <row r="30" spans="1:3" x14ac:dyDescent="0.25">
      <c r="A30" s="21" t="s">
        <v>54</v>
      </c>
      <c r="B30" s="22">
        <v>9759.48</v>
      </c>
      <c r="C30" s="7"/>
    </row>
    <row r="31" spans="1:3" x14ac:dyDescent="0.25">
      <c r="A31" s="21" t="s">
        <v>55</v>
      </c>
      <c r="B31" s="22">
        <v>76524.800000000003</v>
      </c>
      <c r="C31" s="7"/>
    </row>
    <row r="32" spans="1:3" x14ac:dyDescent="0.25">
      <c r="A32" s="21" t="s">
        <v>55</v>
      </c>
      <c r="B32" s="22">
        <v>38262.400000000001</v>
      </c>
      <c r="C32" s="7"/>
    </row>
    <row r="33" spans="1:3" x14ac:dyDescent="0.25">
      <c r="A33" s="21" t="s">
        <v>56</v>
      </c>
      <c r="B33" s="22">
        <v>57585</v>
      </c>
      <c r="C33" s="7"/>
    </row>
    <row r="34" spans="1:3" x14ac:dyDescent="0.25">
      <c r="A34" s="21" t="s">
        <v>57</v>
      </c>
      <c r="B34" s="22">
        <v>333011.8</v>
      </c>
      <c r="C34" s="7"/>
    </row>
    <row r="35" spans="1:3" x14ac:dyDescent="0.25">
      <c r="A35" s="23" t="s">
        <v>52</v>
      </c>
      <c r="B35" s="20">
        <v>67880.34</v>
      </c>
      <c r="C35" s="7"/>
    </row>
    <row r="36" spans="1:3" x14ac:dyDescent="0.25">
      <c r="A36" s="18" t="s">
        <v>58</v>
      </c>
      <c r="B36" s="10">
        <f>B37</f>
        <v>239016.8</v>
      </c>
      <c r="C36" s="7"/>
    </row>
    <row r="37" spans="1:3" x14ac:dyDescent="0.25">
      <c r="A37" s="23" t="s">
        <v>50</v>
      </c>
      <c r="B37" s="20">
        <v>239016.8</v>
      </c>
      <c r="C37" s="7"/>
    </row>
    <row r="38" spans="1:3" x14ac:dyDescent="0.25">
      <c r="A38" s="18" t="s">
        <v>59</v>
      </c>
      <c r="B38" s="10">
        <f>B39</f>
        <v>1704640</v>
      </c>
      <c r="C38" s="7"/>
    </row>
    <row r="39" spans="1:3" x14ac:dyDescent="0.25">
      <c r="A39" s="25" t="s">
        <v>62</v>
      </c>
      <c r="B39" s="20">
        <v>1704640</v>
      </c>
      <c r="C39" s="7"/>
    </row>
    <row r="40" spans="1:3" x14ac:dyDescent="0.25">
      <c r="A40" s="18" t="s">
        <v>60</v>
      </c>
      <c r="B40" s="10">
        <f>B41</f>
        <v>3038707.18</v>
      </c>
      <c r="C40" s="7"/>
    </row>
    <row r="41" spans="1:3" x14ac:dyDescent="0.25">
      <c r="A41" s="25" t="s">
        <v>63</v>
      </c>
      <c r="B41" s="20">
        <v>3038707.18</v>
      </c>
      <c r="C41" s="7"/>
    </row>
    <row r="42" spans="1:3" x14ac:dyDescent="0.25">
      <c r="A42" s="18" t="s">
        <v>61</v>
      </c>
      <c r="B42" s="10">
        <f>B43</f>
        <v>83781</v>
      </c>
      <c r="C42" s="7"/>
    </row>
    <row r="43" spans="1:3" x14ac:dyDescent="0.25">
      <c r="A43" s="25" t="s">
        <v>64</v>
      </c>
      <c r="B43" s="20">
        <v>83781</v>
      </c>
      <c r="C43" s="7"/>
    </row>
    <row r="44" spans="1:3" x14ac:dyDescent="0.25">
      <c r="A44" s="24"/>
      <c r="B44" s="8">
        <f>B42+B40+B38+B36+B27+B19+B17</f>
        <v>6435490.5299999993</v>
      </c>
      <c r="C44" s="7"/>
    </row>
    <row r="45" spans="1:3" x14ac:dyDescent="0.25">
      <c r="A45" s="14"/>
      <c r="B45" s="8"/>
      <c r="C45" s="7"/>
    </row>
    <row r="46" spans="1:3" x14ac:dyDescent="0.25">
      <c r="A46" s="14"/>
      <c r="B46" s="8"/>
      <c r="C46" s="7"/>
    </row>
    <row r="47" spans="1:3" x14ac:dyDescent="0.25">
      <c r="A47" s="14"/>
      <c r="B47" s="8"/>
      <c r="C47" s="7"/>
    </row>
    <row r="48" spans="1:3" x14ac:dyDescent="0.25">
      <c r="A48" s="14"/>
      <c r="B48" s="8"/>
      <c r="C48" s="7"/>
    </row>
    <row r="49" spans="1:2" x14ac:dyDescent="0.25">
      <c r="A49" s="14"/>
      <c r="B49" s="17"/>
    </row>
    <row r="50" spans="1:2" x14ac:dyDescent="0.25">
      <c r="A50" s="16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2023-10-16T06:23:40Z</dcterms:modified>
</cp:coreProperties>
</file>